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1" documentId="11_A4FA9B3AFE48C9CAD11E66BD0823CC552492ABAB" xr6:coauthVersionLast="47" xr6:coauthVersionMax="47" xr10:uidLastSave="{E507131C-B642-4C3F-8F59-138C6F8DCF74}"/>
  <bookViews>
    <workbookView xWindow="0" yWindow="0" windowWidth="16384" windowHeight="8192" tabRatio="500" firstSheet="5" activeTab="2" xr2:uid="{00000000-000D-0000-FFFF-FFFF00000000}"/>
  </bookViews>
  <sheets>
    <sheet name="Přehled" sheetId="1" r:id="rId1"/>
    <sheet name="Peněžní toky" sheetId="2" r:id="rId2"/>
    <sheet name="Projekty" sheetId="3" r:id="rId3"/>
    <sheet name="Portfolio" sheetId="4" r:id="rId4"/>
    <sheet name="Harmonogram" sheetId="5" r:id="rId5"/>
    <sheet name="Upozornění" sheetId="6" r:id="rId6"/>
  </sheets>
  <definedNames>
    <definedName name="_xlnm.Print_Titles" localSheetId="4">Harmonogram!$3:$3</definedName>
    <definedName name="_xlnm.Print_Titles" localSheetId="1">'Peněžní toky'!$4:$4</definedName>
    <definedName name="_xlnm.Print_Titles" localSheetId="3">Portfolio!$3:$3</definedName>
    <definedName name="_xlnm.Print_Titles" localSheetId="0">Přehled!$6:$6</definedName>
    <definedName name="_xlnm.Print_Titles" localSheetId="2">Projekty!$4:$4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7" i="3" l="1"/>
  <c r="C7" i="3"/>
  <c r="E6" i="3"/>
  <c r="E5" i="3"/>
  <c r="E7" i="3" s="1"/>
  <c r="D18" i="2"/>
  <c r="C18" i="2"/>
  <c r="B18" i="2"/>
  <c r="E17" i="2"/>
  <c r="E16" i="2"/>
  <c r="E15" i="2"/>
  <c r="E14" i="2"/>
  <c r="E13" i="2"/>
  <c r="E12" i="2"/>
  <c r="E11" i="2"/>
  <c r="E10" i="2"/>
  <c r="E9" i="2"/>
  <c r="E8" i="2"/>
  <c r="E7" i="2"/>
  <c r="E6" i="2"/>
  <c r="E18" i="2" s="1"/>
  <c r="E19" i="2" s="1"/>
  <c r="B28" i="1"/>
  <c r="B30" i="1" s="1"/>
</calcChain>
</file>

<file path=xl/sharedStrings.xml><?xml version="1.0" encoding="utf-8"?>
<sst xmlns="http://schemas.openxmlformats.org/spreadsheetml/2006/main" count="170" uniqueCount="133">
  <si>
    <t>Finanční příloha pro akcionáře — LHM Capital II a.s.</t>
  </si>
  <si>
    <t>IČO 23840684 · 2. čtvrtletí 2026 · rozvahový den 30. 6. 2026 · v Kč · finální verze ze dne 26. 8. 2026</t>
  </si>
  <si>
    <t>Klíčové ukazatele</t>
  </si>
  <si>
    <t>Ukazatel</t>
  </si>
  <si>
    <t>Hodnota</t>
  </si>
  <si>
    <t>Poznámka</t>
  </si>
  <si>
    <t>Počet projektů v portfoliu</t>
  </si>
  <si>
    <t>Počet akcionářů</t>
  </si>
  <si>
    <t>11 investorů a obhospodařovatel</t>
  </si>
  <si>
    <t>Počet vydaných investorských akcií</t>
  </si>
  <si>
    <t>z toho 42 u investorů</t>
  </si>
  <si>
    <t>Upsané Příplatky investorů</t>
  </si>
  <si>
    <t>Z toho splacené Příplatky</t>
  </si>
  <si>
    <t>zbývá doplatit 349 514 Kč</t>
  </si>
  <si>
    <t>Investice zakladatele</t>
  </si>
  <si>
    <t>Souhrn Investic</t>
  </si>
  <si>
    <t>základ pro rozdělení zisku</t>
  </si>
  <si>
    <t>Peněžní prostředky k 30. 6. 2026</t>
  </si>
  <si>
    <t>korunový a eurový účet</t>
  </si>
  <si>
    <t>Vloženo do projektů</t>
  </si>
  <si>
    <t>obchodní podíly a jistina zápůjček</t>
  </si>
  <si>
    <t>Fondový kapitál k 30. 6. 2026</t>
  </si>
  <si>
    <t>Výsledek hospodaření za období po dani</t>
  </si>
  <si>
    <t>Distribuce akcionářům za čtvrtletí</t>
  </si>
  <si>
    <t>Složení majetku fondu k 30. 6. 2026</t>
  </si>
  <si>
    <t>Složka majetku</t>
  </si>
  <si>
    <t>Částka v Kč</t>
  </si>
  <si>
    <t>Peněžní prostředky</t>
  </si>
  <si>
    <t>Obchodní podíly v pořizovací ceně</t>
  </si>
  <si>
    <t>Zápůjčky poskytnuté projektům</t>
  </si>
  <si>
    <t>Naběhlé neuhrazené úroky ze zápůjček</t>
  </si>
  <si>
    <t>Ostatní pohledávky</t>
  </si>
  <si>
    <t>Majetek celkem</t>
  </si>
  <si>
    <t>Závazky fondu a rezerva na daň z příjmů</t>
  </si>
  <si>
    <t>Fondový kapitál</t>
  </si>
  <si>
    <t>Fondový kapitál tvoří základní kapitál 2 000 100 Kč, Příplatky poskytnuté investory 41 650 486 Kč a výsledek hospodaření za období 50 000 Kč.</t>
  </si>
  <si>
    <t>Pozice akcionáře podle smlouvy o správě investice</t>
  </si>
  <si>
    <t>Položka</t>
  </si>
  <si>
    <t>Kupní cena jedné investorské akcie</t>
  </si>
  <si>
    <t>Investice investorů celkem</t>
  </si>
  <si>
    <t>Podíl investorů na zisku</t>
  </si>
  <si>
    <t>Podíl zakladatele na zisku</t>
  </si>
  <si>
    <t>Vstupní poplatek</t>
  </si>
  <si>
    <t>Odměna za správu ročně</t>
  </si>
  <si>
    <t>Výkonnostní poplatek ze Zhodnocení</t>
  </si>
  <si>
    <t>Srážka při odkupu před deinvestiční fází</t>
  </si>
  <si>
    <t>Dosud vrácená část Investice</t>
  </si>
  <si>
    <t>Dosud vyplacený zisk</t>
  </si>
  <si>
    <t>Podíly na zisku se počítají ze skutečně poskytnutých Investic. Vstupní poplatek hradí investor nad rámec Příplatku.</t>
  </si>
  <si>
    <t>Peněžní toky za 2. čtvrtletí 2026</t>
  </si>
  <si>
    <t>Kladné hodnoty jsou příjmy, záporné výdaje. Korunový účet, v Kč.</t>
  </si>
  <si>
    <t>Duben</t>
  </si>
  <si>
    <t>Květen</t>
  </si>
  <si>
    <t>Červen</t>
  </si>
  <si>
    <t>Čtvrtletí celkem</t>
  </si>
  <si>
    <t>Stav peněžních prostředků k 31. 3. 2026</t>
  </si>
  <si>
    <t>Úpisy investorských akcií</t>
  </si>
  <si>
    <t>dva investoři, duben 2026</t>
  </si>
  <si>
    <t>Vstupní poplatky přijaté od investorů</t>
  </si>
  <si>
    <t>3 % z úpisů (z toho 30 tis. Kč z minulého čtvrtletí)</t>
  </si>
  <si>
    <t>Nabytí obchodního podílu — projekt Mýto u Rokycan</t>
  </si>
  <si>
    <t>doplatek po zápočtu</t>
  </si>
  <si>
    <t>Nabytí obchodního podílu — projekt Žebrák</t>
  </si>
  <si>
    <t>Zápůjčka — projekt Mýto u Rokycan</t>
  </si>
  <si>
    <t>30. 4. 2026</t>
  </si>
  <si>
    <t>Zápůjčka — projekt Žebrák</t>
  </si>
  <si>
    <t>pět plateb</t>
  </si>
  <si>
    <t>Vstupní poplatky předané obhospodařovateli</t>
  </si>
  <si>
    <t>průtoková položka</t>
  </si>
  <si>
    <t>Právní a poradenské služby</t>
  </si>
  <si>
    <t>Odměny investiční komise</t>
  </si>
  <si>
    <t>Správní poplatky</t>
  </si>
  <si>
    <t>Konverze na eurový účet</t>
  </si>
  <si>
    <t>100 EUR</t>
  </si>
  <si>
    <t>Bankovní poplatky</t>
  </si>
  <si>
    <t>Čistý peněžní tok za čtvrtletí</t>
  </si>
  <si>
    <t>Stav peněžních prostředků k 30. 6. 2026</t>
  </si>
  <si>
    <t>Přehled zahrnuje pohyby na korunovém účtu. Na eurovém účtu fond k 30. 6. 2026 evidoval 33,95 EUR, tedy 824 Kč kurzem 24,260.</t>
  </si>
  <si>
    <t>Kapitál vložený do projektů k 30. 6. 2026</t>
  </si>
  <si>
    <t>Fond financuje projekty kombinací obchodního podílu a zápůjčky. Obojí je vložený kapitál.</t>
  </si>
  <si>
    <t>Projekt</t>
  </si>
  <si>
    <t>Podíl fondu</t>
  </si>
  <si>
    <t>Obchodní podíl</t>
  </si>
  <si>
    <t>Zápůjčka</t>
  </si>
  <si>
    <t>Vloženo celkem</t>
  </si>
  <si>
    <t>Stav</t>
  </si>
  <si>
    <t>Mýto u Rokycan</t>
  </si>
  <si>
    <t>100 %</t>
  </si>
  <si>
    <t>příprava a komercializace</t>
  </si>
  <si>
    <t>Žebrák</t>
  </si>
  <si>
    <t>projektová příprava</t>
  </si>
  <si>
    <t>CELKEM</t>
  </si>
  <si>
    <t>Zápůjčky projektovým společnostem jsou úročeny sazbou 11 % ročně. Uvedené částky představují jistinu; naběhlé a dosud neuhrazené úroky jsou v přehledu majetku na samostatném řádku.</t>
  </si>
  <si>
    <t>Část kupní ceny za podíl v projektu Mýto u Rokycan byla vypořádána zápočtem. V pořizovací ceně podílů jsou zahrnuty správní poplatky rejstříkového soudu 4 000 Kč.</t>
  </si>
  <si>
    <t>Portfolio k 30. 6. 2026</t>
  </si>
  <si>
    <t>Pronajímatelná plocha m²</t>
  </si>
  <si>
    <t>Otevření</t>
  </si>
  <si>
    <t>Příprava a komercializace</t>
  </si>
  <si>
    <t>upřesňuje se</t>
  </si>
  <si>
    <t>plán 12/2027</t>
  </si>
  <si>
    <t>Projektová příprava pokračuje</t>
  </si>
  <si>
    <t>plán 3. čtvrtletí 2028</t>
  </si>
  <si>
    <t>Harmonogram projektů — milníky k 30. 6. 2026</t>
  </si>
  <si>
    <t>Milník</t>
  </si>
  <si>
    <t>Plán</t>
  </si>
  <si>
    <t>Skutečnost</t>
  </si>
  <si>
    <t>Nabytí 100% obchodního podílu</t>
  </si>
  <si>
    <t>duben 2026</t>
  </si>
  <si>
    <t>16. a 22. 4. 2026</t>
  </si>
  <si>
    <t>splněno</t>
  </si>
  <si>
    <t>Schválení nájmu a rozpočtu vybavení pro Popeyes</t>
  </si>
  <si>
    <t>29. 6. 2026</t>
  </si>
  <si>
    <t>v termínu</t>
  </si>
  <si>
    <t>Podpis nájemní smlouvy s Popeyes</t>
  </si>
  <si>
    <t>—</t>
  </si>
  <si>
    <t>k 7. 8. 2026 nepodepsána</t>
  </si>
  <si>
    <t>Připojení k distribuční soustavě</t>
  </si>
  <si>
    <t>žádost o NN zamítnuta, jedná se o VN</t>
  </si>
  <si>
    <t>12/2027</t>
  </si>
  <si>
    <t>čeká</t>
  </si>
  <si>
    <t>Dokončení projektové dokumentace okružní křižovatky</t>
  </si>
  <si>
    <t>2. čtvrtletí 2026</t>
  </si>
  <si>
    <t>Smlouva se Středočeským krajem</t>
  </si>
  <si>
    <t>neuzavřena, proces zpomalen</t>
  </si>
  <si>
    <t>Projektové práce</t>
  </si>
  <si>
    <t>pokračují; řeší se vyjádření KSÚS</t>
  </si>
  <si>
    <t>3. čtvrtletí 2028</t>
  </si>
  <si>
    <t>Upozornění</t>
  </si>
  <si>
    <t>Tato příloha je číselným podkladem ke zprávě pro akcionáře za 2. čtvrtletí 2026 a je nutné ji číst spolu s ní. Má informativní charakter a není nabídkou k úpisu ani investičním doporučením.</t>
  </si>
  <si>
    <t>Fond ani jeho obhospodařovatel nepodléhají dohledu České národní banky. Návratnost investice ani výnos z ní nejsou zajištěny ani zaručeny a hodnota investice může kolísat. Údaje o dosavadní výkonnosti nejsou ukazatelem výkonnosti budoucí.</t>
  </si>
  <si>
    <t>Údaje k 30. 6. 2026 vycházejí z mezitímních účetních výkazů, které nebyly ověřeny auditorem. Uvedené plánované termíny a hodnoty vycházejí z předpokladů platných ke dni sestavení přílohy a mohou se změnit.</t>
  </si>
  <si>
    <t>Eurové hodnoty jsou přepočteny kurzem České národní banky k 30. 6. 2026 ve výši 24,260 Kč za euro. Fondový kapitál je uveden po odečtení rezervy na daň z příjmů, kterou účetní výkazy k rozvahovému dni ještě neobsahují.</t>
  </si>
  <si>
    <t>Podklady, z nichž jednotlivé údaje vycházejí, poskytne obhospodařovatel akcionáři na vyžádání.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</si>
</sst>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5]#,##0;\-#,##0;\—"/>
    <numFmt numFmtId="165" formatCode="[$-405]0.000\ %"/>
    <numFmt numFmtId="166" formatCode="[$-405]0.0\ %"/>
    <numFmt numFmtId="167" formatCode="#\ ##0;\-#\ ##0;\—"/>
  </numFmts>
  <fonts count="7">
    <font>
      <sz val="11"/>
      <color theme="1"/>
      <name val="Calibri"/>
      <family val="2"/>
      <charset val="1"/>
    </font>
    <font>
      <b/>
      <sz val="14"/>
      <color rgb="FF1F3864"/>
      <name val="Arial"/>
      <charset val="1"/>
    </font>
    <font>
      <i/>
      <sz val="9"/>
      <color rgb="FF595959"/>
      <name val="Arial"/>
      <charset val="1"/>
    </font>
    <font>
      <b/>
      <sz val="11"/>
      <color rgb="FF1F3864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C6EFCE"/>
        <bgColor rgb="FFCC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0" fontId="5" fillId="0" borderId="1" xfId="0" applyFont="1" applyBorder="1"/>
    <xf numFmtId="164" fontId="5" fillId="0" borderId="1" xfId="0" applyNumberFormat="1" applyFont="1" applyBorder="1"/>
    <xf numFmtId="0" fontId="6" fillId="0" borderId="1" xfId="0" applyFont="1" applyBorder="1"/>
    <xf numFmtId="164" fontId="6" fillId="3" borderId="1" xfId="0" applyNumberFormat="1" applyFont="1" applyFill="1" applyBorder="1"/>
    <xf numFmtId="165" fontId="5" fillId="0" borderId="1" xfId="0" applyNumberFormat="1" applyFont="1" applyBorder="1"/>
    <xf numFmtId="166" fontId="5" fillId="0" borderId="1" xfId="0" applyNumberFormat="1" applyFont="1" applyBorder="1"/>
    <xf numFmtId="0" fontId="1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0" fillId="0" borderId="1" xfId="0" applyBorder="1"/>
    <xf numFmtId="164" fontId="6" fillId="0" borderId="1" xfId="0" applyNumberFormat="1" applyFont="1" applyBorder="1"/>
    <xf numFmtId="167" fontId="5" fillId="0" borderId="1" xfId="0" applyNumberFormat="1" applyFont="1" applyBorder="1" applyAlignment="1">
      <alignment vertical="top" wrapText="1"/>
    </xf>
    <xf numFmtId="166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9"/>
  <sheetViews>
    <sheetView showGridLines="0" topLeftCell="A15" zoomScaleNormal="100" workbookViewId="0">
      <selection activeCell="A38" sqref="A38"/>
    </sheetView>
  </sheetViews>
  <sheetFormatPr defaultColWidth="8.7109375" defaultRowHeight="15"/>
  <cols>
    <col min="1" max="1" width="46" customWidth="1"/>
    <col min="2" max="2" width="18" customWidth="1"/>
    <col min="3" max="3" width="44" customWidth="1"/>
  </cols>
  <sheetData>
    <row r="1" spans="1:3" ht="15.75" customHeight="1">
      <c r="A1" s="2" t="s">
        <v>0</v>
      </c>
      <c r="B1" s="2"/>
      <c r="C1" s="2"/>
    </row>
    <row r="2" spans="1:3" ht="15.75" customHeight="1">
      <c r="A2" s="1" t="s">
        <v>1</v>
      </c>
      <c r="B2" s="1"/>
      <c r="C2" s="1"/>
    </row>
    <row r="4" spans="1:3">
      <c r="A4" s="3" t="s">
        <v>2</v>
      </c>
    </row>
    <row r="6" spans="1:3" ht="27.75" customHeight="1">
      <c r="A6" s="4" t="s">
        <v>3</v>
      </c>
      <c r="B6" s="4" t="s">
        <v>4</v>
      </c>
      <c r="C6" s="4" t="s">
        <v>5</v>
      </c>
    </row>
    <row r="7" spans="1:3">
      <c r="A7" s="5" t="s">
        <v>6</v>
      </c>
      <c r="B7" s="6">
        <v>2</v>
      </c>
      <c r="C7" s="7"/>
    </row>
    <row r="8" spans="1:3">
      <c r="A8" s="5" t="s">
        <v>7</v>
      </c>
      <c r="B8" s="6">
        <v>12</v>
      </c>
      <c r="C8" s="7" t="s">
        <v>8</v>
      </c>
    </row>
    <row r="9" spans="1:3">
      <c r="A9" s="5" t="s">
        <v>9</v>
      </c>
      <c r="B9" s="6">
        <v>100</v>
      </c>
      <c r="C9" s="7" t="s">
        <v>10</v>
      </c>
    </row>
    <row r="10" spans="1:3">
      <c r="A10" s="5" t="s">
        <v>11</v>
      </c>
      <c r="B10" s="6">
        <v>42000000</v>
      </c>
      <c r="C10" s="7"/>
    </row>
    <row r="11" spans="1:3" hidden="1">
      <c r="A11" s="5" t="s">
        <v>12</v>
      </c>
      <c r="B11" s="6">
        <v>41650486</v>
      </c>
      <c r="C11" s="7" t="s">
        <v>13</v>
      </c>
    </row>
    <row r="12" spans="1:3">
      <c r="A12" s="5" t="s">
        <v>14</v>
      </c>
      <c r="B12" s="6">
        <v>2000000</v>
      </c>
      <c r="C12" s="7"/>
    </row>
    <row r="13" spans="1:3">
      <c r="A13" s="5" t="s">
        <v>15</v>
      </c>
      <c r="B13" s="6">
        <v>43650486</v>
      </c>
      <c r="C13" s="7" t="s">
        <v>16</v>
      </c>
    </row>
    <row r="14" spans="1:3">
      <c r="A14" s="5" t="s">
        <v>17</v>
      </c>
      <c r="B14" s="6">
        <v>21642024</v>
      </c>
      <c r="C14" s="7" t="s">
        <v>18</v>
      </c>
    </row>
    <row r="15" spans="1:3">
      <c r="A15" s="5" t="s">
        <v>19</v>
      </c>
      <c r="B15" s="6">
        <v>20204000</v>
      </c>
      <c r="C15" s="7" t="s">
        <v>20</v>
      </c>
    </row>
    <row r="16" spans="1:3">
      <c r="A16" s="5" t="s">
        <v>21</v>
      </c>
      <c r="B16" s="8">
        <v>43700586</v>
      </c>
      <c r="C16" s="7"/>
    </row>
    <row r="17" spans="1:3">
      <c r="A17" s="5" t="s">
        <v>22</v>
      </c>
      <c r="B17" s="6">
        <v>50000</v>
      </c>
      <c r="C17" s="7"/>
    </row>
    <row r="18" spans="1:3">
      <c r="A18" s="5" t="s">
        <v>23</v>
      </c>
      <c r="B18" s="6">
        <v>0</v>
      </c>
      <c r="C18" s="7"/>
    </row>
    <row r="20" spans="1:3">
      <c r="A20" s="3" t="s">
        <v>24</v>
      </c>
    </row>
    <row r="22" spans="1:3" ht="27.75" customHeight="1">
      <c r="A22" s="4" t="s">
        <v>25</v>
      </c>
      <c r="B22" s="4" t="s">
        <v>26</v>
      </c>
    </row>
    <row r="23" spans="1:3">
      <c r="A23" s="9" t="s">
        <v>27</v>
      </c>
      <c r="B23" s="10">
        <v>21642024</v>
      </c>
    </row>
    <row r="24" spans="1:3">
      <c r="A24" s="9" t="s">
        <v>28</v>
      </c>
      <c r="B24" s="10">
        <v>8004000</v>
      </c>
    </row>
    <row r="25" spans="1:3">
      <c r="A25" s="9" t="s">
        <v>29</v>
      </c>
      <c r="B25" s="10">
        <v>12200000</v>
      </c>
    </row>
    <row r="26" spans="1:3">
      <c r="A26" s="9" t="s">
        <v>30</v>
      </c>
      <c r="B26" s="10">
        <v>411933</v>
      </c>
    </row>
    <row r="27" spans="1:3">
      <c r="A27" s="9" t="s">
        <v>31</v>
      </c>
      <c r="B27" s="10">
        <v>1501208</v>
      </c>
    </row>
    <row r="28" spans="1:3">
      <c r="A28" s="11" t="s">
        <v>32</v>
      </c>
      <c r="B28" s="12">
        <f>SUM(B23:B27)</f>
        <v>43759165</v>
      </c>
    </row>
    <row r="29" spans="1:3">
      <c r="A29" s="9" t="s">
        <v>33</v>
      </c>
      <c r="B29" s="10">
        <v>-58579</v>
      </c>
    </row>
    <row r="30" spans="1:3">
      <c r="A30" s="11" t="s">
        <v>34</v>
      </c>
      <c r="B30" s="12">
        <f>B28+B29</f>
        <v>43700586</v>
      </c>
    </row>
    <row r="32" spans="1:3" ht="28.5" customHeight="1">
      <c r="A32" s="1" t="s">
        <v>35</v>
      </c>
      <c r="B32" s="1"/>
      <c r="C32" s="1"/>
    </row>
    <row r="34" spans="1:2">
      <c r="A34" s="3" t="s">
        <v>36</v>
      </c>
    </row>
    <row r="36" spans="1:2" ht="27.75" customHeight="1">
      <c r="A36" s="4" t="s">
        <v>37</v>
      </c>
      <c r="B36" s="4" t="s">
        <v>4</v>
      </c>
    </row>
    <row r="37" spans="1:2">
      <c r="A37" s="9" t="s">
        <v>38</v>
      </c>
      <c r="B37" s="10">
        <v>1000000</v>
      </c>
    </row>
    <row r="38" spans="1:2">
      <c r="A38" s="9" t="s">
        <v>39</v>
      </c>
      <c r="B38" s="10">
        <v>41650486</v>
      </c>
    </row>
    <row r="39" spans="1:2">
      <c r="A39" s="9" t="s">
        <v>14</v>
      </c>
      <c r="B39" s="10">
        <v>2000000</v>
      </c>
    </row>
    <row r="40" spans="1:2">
      <c r="A40" s="9" t="s">
        <v>40</v>
      </c>
      <c r="B40" s="13">
        <v>0.95418000000000003</v>
      </c>
    </row>
    <row r="41" spans="1:2">
      <c r="A41" s="9" t="s">
        <v>41</v>
      </c>
      <c r="B41" s="13">
        <v>4.582E-2</v>
      </c>
    </row>
    <row r="42" spans="1:2">
      <c r="A42" s="9" t="s">
        <v>42</v>
      </c>
      <c r="B42" s="14">
        <v>0.03</v>
      </c>
    </row>
    <row r="43" spans="1:2">
      <c r="A43" s="9" t="s">
        <v>43</v>
      </c>
      <c r="B43" s="14">
        <v>1.4999999999999999E-2</v>
      </c>
    </row>
    <row r="44" spans="1:2">
      <c r="A44" s="9" t="s">
        <v>44</v>
      </c>
      <c r="B44" s="14">
        <v>0.2</v>
      </c>
    </row>
    <row r="45" spans="1:2">
      <c r="A45" s="9" t="s">
        <v>45</v>
      </c>
      <c r="B45" s="14">
        <v>0.25</v>
      </c>
    </row>
    <row r="46" spans="1:2">
      <c r="A46" s="9" t="s">
        <v>46</v>
      </c>
      <c r="B46" s="10">
        <v>0</v>
      </c>
    </row>
    <row r="47" spans="1:2">
      <c r="A47" s="9" t="s">
        <v>47</v>
      </c>
      <c r="B47" s="10">
        <v>0</v>
      </c>
    </row>
    <row r="49" spans="1:3" ht="28.5" customHeight="1">
      <c r="A49" s="1" t="s">
        <v>48</v>
      </c>
      <c r="B49" s="1"/>
      <c r="C49" s="1"/>
    </row>
  </sheetData>
  <mergeCells count="4">
    <mergeCell ref="A1:C1"/>
    <mergeCell ref="A2:C2"/>
    <mergeCell ref="A32:C32"/>
    <mergeCell ref="A49:C49"/>
  </mergeCells>
  <pageMargins left="0.4" right="0.4" top="0.5" bottom="0.55000000000000004" header="0.511811023622047" footer="0.25"/>
  <pageSetup paperSize="9" fitToHeight="0" orientation="landscape" horizontalDpi="300" verticalDpi="300"/>
  <headerFooter>
    <oddFooter>&amp;L&amp;8 Přehled&amp;C&amp;8 Financni_priloha_LHM_II_Q2-2026.xlsx&amp;R&amp;8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1"/>
  <sheetViews>
    <sheetView showGridLines="0" zoomScaleNormal="100" workbookViewId="0">
      <selection activeCell="F8" sqref="F8"/>
    </sheetView>
  </sheetViews>
  <sheetFormatPr defaultColWidth="8.7109375" defaultRowHeight="15"/>
  <cols>
    <col min="1" max="1" width="46" customWidth="1"/>
    <col min="2" max="4" width="14" customWidth="1"/>
    <col min="5" max="5" width="16" customWidth="1"/>
    <col min="6" max="6" width="30" customWidth="1"/>
  </cols>
  <sheetData>
    <row r="1" spans="1:6" ht="17.25" customHeight="1">
      <c r="A1" s="15" t="s">
        <v>49</v>
      </c>
    </row>
    <row r="2" spans="1:6" ht="15.75" customHeight="1">
      <c r="A2" s="1" t="s">
        <v>50</v>
      </c>
      <c r="B2" s="1"/>
      <c r="C2" s="1"/>
      <c r="D2" s="1"/>
      <c r="E2" s="1"/>
      <c r="F2" s="1"/>
    </row>
    <row r="4" spans="1:6" ht="28.5" customHeight="1">
      <c r="A4" s="16" t="s">
        <v>37</v>
      </c>
      <c r="B4" s="16" t="s">
        <v>51</v>
      </c>
      <c r="C4" s="16" t="s">
        <v>52</v>
      </c>
      <c r="D4" s="16" t="s">
        <v>53</v>
      </c>
      <c r="E4" s="16" t="s">
        <v>54</v>
      </c>
      <c r="F4" s="16" t="s">
        <v>5</v>
      </c>
    </row>
    <row r="5" spans="1:6">
      <c r="A5" s="11" t="s">
        <v>55</v>
      </c>
      <c r="B5" s="17"/>
      <c r="C5" s="17"/>
      <c r="D5" s="17"/>
      <c r="E5" s="18">
        <v>30827247.600000001</v>
      </c>
      <c r="F5" s="17"/>
    </row>
    <row r="6" spans="1:6">
      <c r="A6" s="5" t="s">
        <v>56</v>
      </c>
      <c r="B6" s="6">
        <v>4000000</v>
      </c>
      <c r="C6" s="19"/>
      <c r="D6" s="19"/>
      <c r="E6" s="6">
        <f>SUM(B6:D6)</f>
        <v>4000000</v>
      </c>
      <c r="F6" s="7" t="s">
        <v>57</v>
      </c>
    </row>
    <row r="7" spans="1:6" ht="28.5" customHeight="1">
      <c r="A7" s="5" t="s">
        <v>58</v>
      </c>
      <c r="B7" s="6">
        <v>150000</v>
      </c>
      <c r="C7" s="19"/>
      <c r="D7" s="19"/>
      <c r="E7" s="6">
        <f>SUM(B7:D7)</f>
        <v>150000</v>
      </c>
      <c r="F7" s="7" t="s">
        <v>59</v>
      </c>
    </row>
    <row r="8" spans="1:6" ht="28.5" customHeight="1">
      <c r="A8" s="5" t="s">
        <v>60</v>
      </c>
      <c r="B8" s="6">
        <v>-1965041</v>
      </c>
      <c r="C8" s="19"/>
      <c r="D8" s="19"/>
      <c r="E8" s="6">
        <f>SUM(B8:D8)</f>
        <v>-1965041</v>
      </c>
      <c r="F8" s="7" t="s">
        <v>61</v>
      </c>
    </row>
    <row r="9" spans="1:6">
      <c r="A9" s="5" t="s">
        <v>62</v>
      </c>
      <c r="B9" s="6">
        <v>-4000000</v>
      </c>
      <c r="C9" s="19"/>
      <c r="D9" s="19"/>
      <c r="E9" s="6">
        <f>SUM(B9:D9)</f>
        <v>-4000000</v>
      </c>
      <c r="F9" s="7"/>
    </row>
    <row r="10" spans="1:6">
      <c r="A10" s="5" t="s">
        <v>63</v>
      </c>
      <c r="B10" s="6">
        <v>-4300000</v>
      </c>
      <c r="C10" s="19"/>
      <c r="D10" s="19"/>
      <c r="E10" s="6">
        <f>SUM(B10:D10)</f>
        <v>-4300000</v>
      </c>
      <c r="F10" s="7" t="s">
        <v>64</v>
      </c>
    </row>
    <row r="11" spans="1:6">
      <c r="A11" s="5" t="s">
        <v>65</v>
      </c>
      <c r="B11" s="6">
        <v>-200000</v>
      </c>
      <c r="C11" s="6">
        <v>-300000</v>
      </c>
      <c r="D11" s="6">
        <v>-2300000</v>
      </c>
      <c r="E11" s="6">
        <f>SUM(B11:D11)</f>
        <v>-2800000</v>
      </c>
      <c r="F11" s="7" t="s">
        <v>66</v>
      </c>
    </row>
    <row r="12" spans="1:6">
      <c r="A12" s="5" t="s">
        <v>67</v>
      </c>
      <c r="B12" s="6">
        <v>-90000</v>
      </c>
      <c r="C12" s="6">
        <v>-60000</v>
      </c>
      <c r="D12" s="19"/>
      <c r="E12" s="6">
        <f>SUM(B12:D12)</f>
        <v>-150000</v>
      </c>
      <c r="F12" s="7" t="s">
        <v>68</v>
      </c>
    </row>
    <row r="13" spans="1:6">
      <c r="A13" s="5" t="s">
        <v>69</v>
      </c>
      <c r="B13" s="6">
        <v>-83084.75</v>
      </c>
      <c r="C13" s="19"/>
      <c r="D13" s="19"/>
      <c r="E13" s="6">
        <f>SUM(B13:D13)</f>
        <v>-83084.75</v>
      </c>
      <c r="F13" s="7"/>
    </row>
    <row r="14" spans="1:6">
      <c r="A14" s="5" t="s">
        <v>70</v>
      </c>
      <c r="B14" s="19"/>
      <c r="C14" s="19"/>
      <c r="D14" s="6">
        <v>-29004</v>
      </c>
      <c r="E14" s="6">
        <f>SUM(B14:D14)</f>
        <v>-29004</v>
      </c>
      <c r="F14" s="7"/>
    </row>
    <row r="15" spans="1:6">
      <c r="A15" s="5" t="s">
        <v>71</v>
      </c>
      <c r="B15" s="6">
        <v>-4000</v>
      </c>
      <c r="C15" s="19"/>
      <c r="D15" s="19"/>
      <c r="E15" s="6">
        <f>SUM(B15:D15)</f>
        <v>-4000</v>
      </c>
      <c r="F15" s="7"/>
    </row>
    <row r="16" spans="1:6">
      <c r="A16" s="5" t="s">
        <v>72</v>
      </c>
      <c r="B16" s="6">
        <v>-2513.3000000000002</v>
      </c>
      <c r="C16" s="19"/>
      <c r="D16" s="19"/>
      <c r="E16" s="6">
        <f>SUM(B16:D16)</f>
        <v>-2513.3000000000002</v>
      </c>
      <c r="F16" s="7" t="s">
        <v>73</v>
      </c>
    </row>
    <row r="17" spans="1:6">
      <c r="A17" s="5" t="s">
        <v>74</v>
      </c>
      <c r="B17" s="6">
        <v>-855</v>
      </c>
      <c r="C17" s="6">
        <v>-764</v>
      </c>
      <c r="D17" s="6">
        <v>-785</v>
      </c>
      <c r="E17" s="6">
        <f>SUM(B17:D17)</f>
        <v>-2404</v>
      </c>
      <c r="F17" s="7"/>
    </row>
    <row r="18" spans="1:6">
      <c r="A18" s="11" t="s">
        <v>75</v>
      </c>
      <c r="B18" s="18">
        <f>SUM(B6:B17)</f>
        <v>-6495494.0499999998</v>
      </c>
      <c r="C18" s="18">
        <f>SUM(C6:C17)</f>
        <v>-360764</v>
      </c>
      <c r="D18" s="18">
        <f>SUM(D6:D17)</f>
        <v>-2329789</v>
      </c>
      <c r="E18" s="18">
        <f>SUM(E6:E17)</f>
        <v>-9186047.0500000007</v>
      </c>
      <c r="F18" s="17"/>
    </row>
    <row r="19" spans="1:6">
      <c r="A19" s="11" t="s">
        <v>76</v>
      </c>
      <c r="B19" s="17"/>
      <c r="C19" s="17"/>
      <c r="D19" s="17"/>
      <c r="E19" s="12">
        <f>E5+E18</f>
        <v>21641200.550000001</v>
      </c>
      <c r="F19" s="17"/>
    </row>
    <row r="21" spans="1:6" ht="15.75" customHeight="1">
      <c r="A21" s="1" t="s">
        <v>77</v>
      </c>
      <c r="B21" s="1"/>
      <c r="C21" s="1"/>
      <c r="D21" s="1"/>
      <c r="E21" s="1"/>
      <c r="F21" s="1"/>
    </row>
  </sheetData>
  <mergeCells count="2">
    <mergeCell ref="A2:F2"/>
    <mergeCell ref="A21:F21"/>
  </mergeCells>
  <pageMargins left="0.4" right="0.4" top="0.5" bottom="0.55000000000000004" header="0.511811023622047" footer="0.25"/>
  <pageSetup paperSize="9" fitToHeight="0" orientation="landscape" horizontalDpi="300" verticalDpi="300"/>
  <headerFooter>
    <oddFooter>&amp;L&amp;8 Peněžní toky&amp;C&amp;8 Financni_priloha_LHM_II_Q2-2026.xlsx&amp;R&amp;8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0"/>
  <sheetViews>
    <sheetView showGridLines="0" tabSelected="1" zoomScaleNormal="100" workbookViewId="0">
      <selection activeCell="D5" sqref="D5"/>
    </sheetView>
  </sheetViews>
  <sheetFormatPr defaultColWidth="8.7109375" defaultRowHeight="15"/>
  <cols>
    <col min="1" max="1" width="26" customWidth="1"/>
    <col min="2" max="2" width="12" customWidth="1"/>
    <col min="3" max="5" width="16" customWidth="1"/>
    <col min="6" max="6" width="34" customWidth="1"/>
  </cols>
  <sheetData>
    <row r="1" spans="1:6" ht="15.75" customHeight="1">
      <c r="A1" s="2" t="s">
        <v>78</v>
      </c>
      <c r="B1" s="2"/>
      <c r="C1" s="2"/>
      <c r="D1" s="2"/>
      <c r="E1" s="2"/>
      <c r="F1" s="2"/>
    </row>
    <row r="2" spans="1:6" ht="15.75" customHeight="1">
      <c r="A2" s="1" t="s">
        <v>79</v>
      </c>
      <c r="B2" s="1"/>
      <c r="C2" s="1"/>
      <c r="D2" s="1"/>
      <c r="E2" s="1"/>
      <c r="F2" s="1"/>
    </row>
    <row r="4" spans="1:6" ht="27.75" customHeight="1">
      <c r="A4" s="4" t="s">
        <v>80</v>
      </c>
      <c r="B4" s="4" t="s">
        <v>81</v>
      </c>
      <c r="C4" s="4" t="s">
        <v>82</v>
      </c>
      <c r="D4" s="4" t="s">
        <v>83</v>
      </c>
      <c r="E4" s="4" t="s">
        <v>84</v>
      </c>
      <c r="F4" s="4" t="s">
        <v>85</v>
      </c>
    </row>
    <row r="5" spans="1:6">
      <c r="A5" s="5" t="s">
        <v>86</v>
      </c>
      <c r="B5" s="5" t="s">
        <v>87</v>
      </c>
      <c r="C5" s="6">
        <v>4002000</v>
      </c>
      <c r="D5" s="6">
        <v>4300000</v>
      </c>
      <c r="E5" s="6">
        <f>C5+D5</f>
        <v>8302000</v>
      </c>
      <c r="F5" s="5" t="s">
        <v>88</v>
      </c>
    </row>
    <row r="6" spans="1:6">
      <c r="A6" s="5" t="s">
        <v>89</v>
      </c>
      <c r="B6" s="5" t="s">
        <v>87</v>
      </c>
      <c r="C6" s="6">
        <v>4002000</v>
      </c>
      <c r="D6" s="6">
        <v>7900000</v>
      </c>
      <c r="E6" s="6">
        <f>C6+D6</f>
        <v>11902000</v>
      </c>
      <c r="F6" s="5" t="s">
        <v>90</v>
      </c>
    </row>
    <row r="7" spans="1:6">
      <c r="A7" s="11" t="s">
        <v>91</v>
      </c>
      <c r="B7" s="17"/>
      <c r="C7" s="12">
        <f>SUM(C5:C6)</f>
        <v>8004000</v>
      </c>
      <c r="D7" s="12">
        <f>SUM(D5:D6)</f>
        <v>12200000</v>
      </c>
      <c r="E7" s="12">
        <f>SUM(E5:E6)</f>
        <v>20204000</v>
      </c>
      <c r="F7" s="17"/>
    </row>
    <row r="9" spans="1:6" ht="28.5" customHeight="1">
      <c r="A9" s="1" t="s">
        <v>92</v>
      </c>
      <c r="B9" s="1"/>
      <c r="C9" s="1"/>
      <c r="D9" s="1"/>
      <c r="E9" s="1"/>
      <c r="F9" s="1"/>
    </row>
    <row r="10" spans="1:6" ht="28.5" customHeight="1">
      <c r="A10" s="1" t="s">
        <v>93</v>
      </c>
      <c r="B10" s="1"/>
      <c r="C10" s="1"/>
      <c r="D10" s="1"/>
      <c r="E10" s="1"/>
      <c r="F10" s="1"/>
    </row>
  </sheetData>
  <mergeCells count="4">
    <mergeCell ref="A1:F1"/>
    <mergeCell ref="A2:F2"/>
    <mergeCell ref="A9:F9"/>
    <mergeCell ref="A10:F10"/>
  </mergeCells>
  <pageMargins left="0.4" right="0.4" top="0.5" bottom="0.55000000000000004" header="0.511811023622047" footer="0.25"/>
  <pageSetup paperSize="9" fitToHeight="0" orientation="landscape" horizontalDpi="300" verticalDpi="300"/>
  <headerFooter>
    <oddFooter>&amp;L&amp;8 Projekty&amp;C&amp;8 Financni_priloha_LHM_II_Q2-2026.xlsx&amp;R&amp;8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5"/>
  <sheetViews>
    <sheetView showGridLines="0" zoomScaleNormal="100" workbookViewId="0"/>
  </sheetViews>
  <sheetFormatPr defaultColWidth="8.7109375" defaultRowHeight="15"/>
  <cols>
    <col min="1" max="1" width="24" customWidth="1"/>
    <col min="2" max="2" width="44" customWidth="1"/>
    <col min="3" max="3" width="16" customWidth="1"/>
    <col min="4" max="4" width="12" customWidth="1"/>
    <col min="5" max="5" width="24" customWidth="1"/>
  </cols>
  <sheetData>
    <row r="1" spans="1:5" ht="17.25" customHeight="1">
      <c r="A1" s="15" t="s">
        <v>94</v>
      </c>
    </row>
    <row r="3" spans="1:5" ht="28.5" customHeight="1">
      <c r="A3" s="16" t="s">
        <v>80</v>
      </c>
      <c r="B3" s="16" t="s">
        <v>85</v>
      </c>
      <c r="C3" s="16" t="s">
        <v>95</v>
      </c>
      <c r="D3" s="16" t="s">
        <v>81</v>
      </c>
      <c r="E3" s="16" t="s">
        <v>96</v>
      </c>
    </row>
    <row r="4" spans="1:5">
      <c r="A4" s="5" t="s">
        <v>86</v>
      </c>
      <c r="B4" s="5" t="s">
        <v>97</v>
      </c>
      <c r="C4" s="5" t="s">
        <v>98</v>
      </c>
      <c r="D4" s="20">
        <v>1</v>
      </c>
      <c r="E4" s="5" t="s">
        <v>99</v>
      </c>
    </row>
    <row r="5" spans="1:5">
      <c r="A5" s="5" t="s">
        <v>89</v>
      </c>
      <c r="B5" s="5" t="s">
        <v>100</v>
      </c>
      <c r="C5" s="5" t="s">
        <v>98</v>
      </c>
      <c r="D5" s="20">
        <v>1</v>
      </c>
      <c r="E5" s="5" t="s">
        <v>101</v>
      </c>
    </row>
  </sheetData>
  <pageMargins left="0.4" right="0.4" top="0.5" bottom="0.55000000000000004" header="0.511811023622047" footer="0.25"/>
  <pageSetup paperSize="9" fitToHeight="0" orientation="landscape" horizontalDpi="300" verticalDpi="300"/>
  <headerFooter>
    <oddFooter>&amp;L&amp;8 Portfolio&amp;C&amp;8 Financni_priloha_LHM_II_Q2-2026.xlsx&amp;R&amp;8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2"/>
  <sheetViews>
    <sheetView showGridLines="0" zoomScaleNormal="100" workbookViewId="0"/>
  </sheetViews>
  <sheetFormatPr defaultColWidth="8.7109375" defaultRowHeight="15"/>
  <cols>
    <col min="1" max="1" width="24" customWidth="1"/>
    <col min="2" max="2" width="40" customWidth="1"/>
    <col min="3" max="3" width="20" customWidth="1"/>
    <col min="4" max="4" width="18" customWidth="1"/>
    <col min="5" max="5" width="24" customWidth="1"/>
  </cols>
  <sheetData>
    <row r="1" spans="1:5" ht="15.75" customHeight="1">
      <c r="A1" s="2" t="s">
        <v>102</v>
      </c>
      <c r="B1" s="2"/>
      <c r="C1" s="2"/>
      <c r="D1" s="2"/>
      <c r="E1" s="2"/>
    </row>
    <row r="3" spans="1:5" ht="27.75" customHeight="1">
      <c r="A3" s="4" t="s">
        <v>80</v>
      </c>
      <c r="B3" s="4" t="s">
        <v>103</v>
      </c>
      <c r="C3" s="4" t="s">
        <v>104</v>
      </c>
      <c r="D3" s="4" t="s">
        <v>105</v>
      </c>
      <c r="E3" s="4" t="s">
        <v>85</v>
      </c>
    </row>
    <row r="4" spans="1:5">
      <c r="A4" s="5" t="s">
        <v>86</v>
      </c>
      <c r="B4" s="5" t="s">
        <v>106</v>
      </c>
      <c r="C4" s="5" t="s">
        <v>107</v>
      </c>
      <c r="D4" s="5" t="s">
        <v>108</v>
      </c>
      <c r="E4" s="5" t="s">
        <v>109</v>
      </c>
    </row>
    <row r="5" spans="1:5" ht="28.5" customHeight="1">
      <c r="A5" s="5" t="s">
        <v>86</v>
      </c>
      <c r="B5" s="5" t="s">
        <v>110</v>
      </c>
      <c r="C5" s="5" t="s">
        <v>111</v>
      </c>
      <c r="D5" s="5" t="s">
        <v>111</v>
      </c>
      <c r="E5" s="5" t="s">
        <v>112</v>
      </c>
    </row>
    <row r="6" spans="1:5" ht="28.5" customHeight="1">
      <c r="A6" s="5" t="s">
        <v>86</v>
      </c>
      <c r="B6" s="5" t="s">
        <v>113</v>
      </c>
      <c r="C6" s="5" t="s">
        <v>114</v>
      </c>
      <c r="D6" s="5" t="s">
        <v>114</v>
      </c>
      <c r="E6" s="5" t="s">
        <v>115</v>
      </c>
    </row>
    <row r="7" spans="1:5" ht="28.5" customHeight="1">
      <c r="A7" s="5" t="s">
        <v>86</v>
      </c>
      <c r="B7" s="5" t="s">
        <v>116</v>
      </c>
      <c r="C7" s="5" t="s">
        <v>114</v>
      </c>
      <c r="D7" s="5" t="s">
        <v>114</v>
      </c>
      <c r="E7" s="5" t="s">
        <v>117</v>
      </c>
    </row>
    <row r="8" spans="1:5">
      <c r="A8" s="5" t="s">
        <v>86</v>
      </c>
      <c r="B8" s="5" t="s">
        <v>96</v>
      </c>
      <c r="C8" s="5" t="s">
        <v>118</v>
      </c>
      <c r="D8" s="5" t="s">
        <v>114</v>
      </c>
      <c r="E8" s="5" t="s">
        <v>119</v>
      </c>
    </row>
    <row r="9" spans="1:5" ht="28.5" customHeight="1">
      <c r="A9" s="5" t="s">
        <v>89</v>
      </c>
      <c r="B9" s="5" t="s">
        <v>120</v>
      </c>
      <c r="C9" s="5" t="s">
        <v>121</v>
      </c>
      <c r="D9" s="5" t="s">
        <v>121</v>
      </c>
      <c r="E9" s="5" t="s">
        <v>109</v>
      </c>
    </row>
    <row r="10" spans="1:5" ht="28.5" customHeight="1">
      <c r="A10" s="5" t="s">
        <v>89</v>
      </c>
      <c r="B10" s="5" t="s">
        <v>122</v>
      </c>
      <c r="C10" s="5" t="s">
        <v>114</v>
      </c>
      <c r="D10" s="5" t="s">
        <v>114</v>
      </c>
      <c r="E10" s="5" t="s">
        <v>123</v>
      </c>
    </row>
    <row r="11" spans="1:5" ht="28.5" customHeight="1">
      <c r="A11" s="5" t="s">
        <v>89</v>
      </c>
      <c r="B11" s="5" t="s">
        <v>124</v>
      </c>
      <c r="C11" s="5" t="s">
        <v>114</v>
      </c>
      <c r="D11" s="5" t="s">
        <v>114</v>
      </c>
      <c r="E11" s="5" t="s">
        <v>125</v>
      </c>
    </row>
    <row r="12" spans="1:5">
      <c r="A12" s="5" t="s">
        <v>89</v>
      </c>
      <c r="B12" s="5" t="s">
        <v>96</v>
      </c>
      <c r="C12" s="5" t="s">
        <v>126</v>
      </c>
      <c r="D12" s="5" t="s">
        <v>114</v>
      </c>
      <c r="E12" s="5" t="s">
        <v>119</v>
      </c>
    </row>
  </sheetData>
  <mergeCells count="1">
    <mergeCell ref="A1:E1"/>
  </mergeCells>
  <pageMargins left="0.4" right="0.4" top="0.5" bottom="0.55000000000000004" header="0.511811023622047" footer="0.25"/>
  <pageSetup paperSize="9" fitToHeight="0" orientation="landscape" horizontalDpi="300" verticalDpi="300"/>
  <headerFooter>
    <oddFooter>&amp;L&amp;8 Harmonogram&amp;C&amp;8 Financni_priloha_LHM_II_Q2-2026.xlsx&amp;R&amp;8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11"/>
  <sheetViews>
    <sheetView showGridLines="0" zoomScaleNormal="100" workbookViewId="0"/>
  </sheetViews>
  <sheetFormatPr defaultColWidth="8.7109375" defaultRowHeight="15"/>
  <cols>
    <col min="1" max="1" width="118" customWidth="1"/>
  </cols>
  <sheetData>
    <row r="1" spans="1:1" ht="17.25" customHeight="1">
      <c r="A1" s="15" t="s">
        <v>127</v>
      </c>
    </row>
    <row r="3" spans="1:1" ht="28.5" customHeight="1">
      <c r="A3" s="21" t="s">
        <v>128</v>
      </c>
    </row>
    <row r="5" spans="1:1" ht="41.25" customHeight="1">
      <c r="A5" s="21" t="s">
        <v>129</v>
      </c>
    </row>
    <row r="7" spans="1:1" ht="28.5" customHeight="1">
      <c r="A7" s="21" t="s">
        <v>130</v>
      </c>
    </row>
    <row r="9" spans="1:1" ht="28.5" customHeight="1">
      <c r="A9" s="21" t="s">
        <v>131</v>
      </c>
    </row>
    <row r="11" spans="1:1" ht="13.5" customHeight="1">
      <c r="A11" s="21" t="s">
        <v>132</v>
      </c>
    </row>
  </sheetData>
  <pageMargins left="0.4" right="0.4" top="0.5" bottom="0.55000000000000004" header="0.511811023622047" footer="0.25"/>
  <pageSetup paperSize="9" fitToHeight="0" orientation="landscape" horizontalDpi="300" verticalDpi="300"/>
  <headerFooter>
    <oddFooter>&amp;L&amp;8 Upozornění&amp;C&amp;8 Financni_priloha_LHM_II_Q2-2026.xlsx&amp;R&amp;8 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e6495-190f-4ce8-b8a2-7e62a1baaab3" xsi:nil="true"/>
    <lcf76f155ced4ddcb4097134ff3c332f xmlns="924be5ba-5d54-4b05-b4f9-21613151c98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F3AA69A854CD4AB8E018F1423272BF" ma:contentTypeVersion="13" ma:contentTypeDescription="Create a new document." ma:contentTypeScope="" ma:versionID="a3f5554c585a7cde3904181a8e22af3b">
  <xsd:schema xmlns:xsd="http://www.w3.org/2001/XMLSchema" xmlns:xs="http://www.w3.org/2001/XMLSchema" xmlns:p="http://schemas.microsoft.com/office/2006/metadata/properties" xmlns:ns2="924be5ba-5d54-4b05-b4f9-21613151c98b" xmlns:ns3="ee3e6495-190f-4ce8-b8a2-7e62a1baaab3" targetNamespace="http://schemas.microsoft.com/office/2006/metadata/properties" ma:root="true" ma:fieldsID="eb52fcb5728ee2e1c40aacbe8283fac1" ns2:_="" ns3:_="">
    <xsd:import namespace="924be5ba-5d54-4b05-b4f9-21613151c98b"/>
    <xsd:import namespace="ee3e6495-190f-4ce8-b8a2-7e62a1baa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3:MigrationSource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be5ba-5d54-4b05-b4f9-21613151c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cd8b950-3ab7-44d3-80e2-0aa90be30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e6495-190f-4ce8-b8a2-7e62a1baaa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039594f-a79d-4bfb-9b79-960949658185}" ma:internalName="TaxCatchAll" ma:showField="CatchAllData" ma:web="ee3e6495-190f-4ce8-b8a2-7e62a1baa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grationSourceID" ma:index="20" nillable="true" ma:displayName="MigrationSourceID" ma:internalName="MigrationSource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889CF7-86BD-4558-94B9-C1D44F20FDC5}"/>
</file>

<file path=customXml/itemProps2.xml><?xml version="1.0" encoding="utf-8"?>
<ds:datastoreItem xmlns:ds="http://schemas.openxmlformats.org/officeDocument/2006/customXml" ds:itemID="{419B05D7-5CEC-430F-ADE2-B9E9B7476172}"/>
</file>

<file path=customXml/itemProps3.xml><?xml version="1.0" encoding="utf-8"?>
<ds:datastoreItem xmlns:ds="http://schemas.openxmlformats.org/officeDocument/2006/customXml" ds:itemID="{7C85CD57-5120-4AC3-84E4-98ADA8625C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Financni priloha LHM II Q2-2026 ZKRACENA v1</dc:title>
  <dc:subject/>
  <dc:creator>LHM Capital</dc:creator>
  <cp:keywords/>
  <dc:description/>
  <cp:lastModifiedBy>Firaz Muinov</cp:lastModifiedBy>
  <cp:revision>0</cp:revision>
  <dcterms:created xsi:type="dcterms:W3CDTF">2026-08-25T15:49:34Z</dcterms:created>
  <dcterms:modified xsi:type="dcterms:W3CDTF">2026-08-26T13:41:03Z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0x01010064F3AA69A854CD4AB8E018F1423272BF</vt:lpwstr>
  </property>
  <property fmtid="{D5CDD505-2E9C-101B-9397-08002B2CF9AE}" pid="3" name="MediaServiceImageTags">
    <vt:lpwstr/>
  </property>
</Properties>
</file>